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099FF245-3E6A-4A6B-9CB3-2D217CBA192C}" xr6:coauthVersionLast="36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3040" windowHeight="90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<sst xmlns="http://schemas.openxmlformats.org/spreadsheetml/2006/main" count="70" uniqueCount="46">
  <si>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</si>
  <si>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</si>
  <si>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</si>
  <si>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</si>
  <si>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</si>
  <si>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</si>
  <si>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</si>
  <si>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</si>
  <si>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</si>
  <si>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</si>
  <si>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</si>
  <si>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</si>
  <si>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</si>
  <si>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</si>
  <si>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</si>
  <si>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</si>
  <si>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</si>
  <si>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</si>
  <si>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</si>
  <si>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</si>
  <si>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</si>
  <si>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</si>
  <si>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</si>
  <si>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</si>
  <si>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</si>
  <si>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</si>
  <si>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</si>
  <si>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</si>
  <si>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</si>
  <si>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</si>
  <si>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</si>
  <si>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</si>
  <si>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</si>
  <si>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</si>
  <si>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</si>
  <si>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</si>
  <si>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</si>
  <si>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</si>
  <si>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</si>
  <si>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</si>
  <si>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</si>
  <si>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</si>
  <si>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</si>
  <si>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</si>
  <si>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POTABLE Y ALCANTARILLADO DE ANÁHUAC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</si>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</sst>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7" fillId="0" borderId="5" xfId="0" applyNumberFormat="1" applyFont="1" applyBorder="1" applyAlignment="1" applyProtection="1">
      <alignment vertical="center" wrapText="1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804333</xdr:colOff>
      <xdr:row>66</xdr:row>
      <xdr:rowOff>84667</xdr:rowOff>
    </xdr:from>
    <xdr:to>
      <xdr:col>4</xdr:col>
      <xdr:colOff>602568</xdr:colOff>
      <xdr:row>69</xdr:row>
      <xdr:rowOff>114146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058333" y="15451667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B1" zoomScale="90" zoomScaleNormal="90" workbookViewId="0">
      <selection activeCell="B76" sqref="B76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9" t="s">
        <v>44</v>
      </c>
      <c r="C2" s="50"/>
      <c r="D2" s="50"/>
      <c r="E2" s="51"/>
    </row>
    <row r="3" spans="2:5" x14ac:dyDescent="0.3">
      <c r="B3" s="52" t="s">
        <v>0</v>
      </c>
      <c r="C3" s="53"/>
      <c r="D3" s="53"/>
      <c r="E3" s="54"/>
    </row>
    <row r="4" spans="2:5" x14ac:dyDescent="0.3">
      <c r="B4" s="55" t="s">
        <v>45</v>
      </c>
      <c r="C4" s="56"/>
      <c r="D4" s="56"/>
      <c r="E4" s="57"/>
    </row>
    <row r="5" spans="2:5" ht="15" thickBot="1" x14ac:dyDescent="0.35">
      <c r="B5" s="58" t="s">
        <v>1</v>
      </c>
      <c r="C5" s="59"/>
      <c r="D5" s="59"/>
      <c r="E5" s="60"/>
    </row>
    <row r="6" spans="2:5" x14ac:dyDescent="0.3">
      <c r="B6" s="45" t="s">
        <v>2</v>
      </c>
      <c r="C6" s="3" t="s">
        <v>3</v>
      </c>
      <c r="D6" s="61" t="s">
        <v>4</v>
      </c>
      <c r="E6" s="3" t="s">
        <v>5</v>
      </c>
    </row>
    <row r="7" spans="2:5" ht="15" thickBot="1" x14ac:dyDescent="0.35">
      <c r="B7" s="46"/>
      <c r="C7" s="4" t="s">
        <v>6</v>
      </c>
      <c r="D7" s="62"/>
      <c r="E7" s="4" t="s">
        <v>7</v>
      </c>
    </row>
    <row r="8" spans="2:5" x14ac:dyDescent="0.3">
      <c r="B8" s="27" t="s">
        <v>8</v>
      </c>
      <c r="C8" s="5">
        <f>SUM(C9:C11)</f>
        <v>9356072.4800000004</v>
      </c>
      <c r="D8" s="5">
        <f t="shared" ref="D8:E8" si="0">SUM(D9:D11)</f>
        <v>10600221.09</v>
      </c>
      <c r="E8" s="5">
        <f t="shared" si="0"/>
        <v>10600221.09</v>
      </c>
    </row>
    <row r="9" spans="2:5" x14ac:dyDescent="0.3">
      <c r="B9" s="28" t="s">
        <v>9</v>
      </c>
      <c r="C9" s="42">
        <v>9356072.4800000004</v>
      </c>
      <c r="D9" s="33">
        <v>10600221.09</v>
      </c>
      <c r="E9" s="42">
        <v>10600221.09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10822213.5</v>
      </c>
      <c r="D12" s="5">
        <f>SUM(D13+D14)</f>
        <v>10734918.720000001</v>
      </c>
      <c r="E12" s="5">
        <f>SUM(E13+E14)</f>
        <v>10662676.15</v>
      </c>
    </row>
    <row r="13" spans="2:5" ht="22.8" x14ac:dyDescent="0.3">
      <c r="B13" s="28" t="s">
        <v>13</v>
      </c>
      <c r="C13" s="33">
        <v>10822213.5</v>
      </c>
      <c r="D13" s="33">
        <v>10734918.720000001</v>
      </c>
      <c r="E13" s="33">
        <v>10662676.15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1000000</v>
      </c>
      <c r="D15" s="5">
        <f t="shared" ref="D15:E15" si="1">SUM(D16:D17)</f>
        <v>1000000</v>
      </c>
      <c r="E15" s="5">
        <f t="shared" si="1"/>
        <v>1000000</v>
      </c>
    </row>
    <row r="16" spans="2:5" ht="22.8" x14ac:dyDescent="0.3">
      <c r="B16" s="28" t="s">
        <v>16</v>
      </c>
      <c r="C16" s="35">
        <v>1000000</v>
      </c>
      <c r="D16" s="33">
        <v>1000000</v>
      </c>
      <c r="E16" s="33">
        <v>1000000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-466141.01999999955</v>
      </c>
      <c r="D18" s="5">
        <f t="shared" ref="D18:E18" si="2">D8-D12+D15</f>
        <v>865302.36999999918</v>
      </c>
      <c r="E18" s="5">
        <f t="shared" si="2"/>
        <v>937544.93999999948</v>
      </c>
    </row>
    <row r="19" spans="2:5" ht="24" x14ac:dyDescent="0.3">
      <c r="B19" s="27" t="s">
        <v>19</v>
      </c>
      <c r="C19" s="5">
        <f>C18-C11</f>
        <v>-466141.01999999955</v>
      </c>
      <c r="D19" s="5">
        <f t="shared" ref="D19:E19" si="3">D18-D11</f>
        <v>865302.36999999918</v>
      </c>
      <c r="E19" s="5">
        <f t="shared" si="3"/>
        <v>937544.93999999948</v>
      </c>
    </row>
    <row r="20" spans="2:5" ht="24.6" thickBot="1" x14ac:dyDescent="0.35">
      <c r="B20" s="29" t="s">
        <v>20</v>
      </c>
      <c r="C20" s="7">
        <f>C19-C15</f>
        <v>-1466141.0199999996</v>
      </c>
      <c r="D20" s="7">
        <f t="shared" ref="D20:E20" si="4">D19-D15</f>
        <v>-134697.63000000082</v>
      </c>
      <c r="E20" s="7">
        <f t="shared" si="4"/>
        <v>-62455.060000000522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-1466141.0199999996</v>
      </c>
      <c r="D27" s="5">
        <f t="shared" ref="D27:E27" si="6">D20+D24</f>
        <v>-134697.63000000082</v>
      </c>
      <c r="E27" s="5">
        <f t="shared" si="6"/>
        <v>-62455.060000000522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" thickBot="1" x14ac:dyDescent="0.35">
      <c r="B32" s="46"/>
      <c r="C32" s="46"/>
      <c r="D32" s="46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" thickBot="1" x14ac:dyDescent="0.35">
      <c r="B40" s="48"/>
      <c r="C40" s="44"/>
      <c r="D40" s="44"/>
      <c r="E40" s="44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" thickBot="1" x14ac:dyDescent="0.35">
      <c r="B44" s="46"/>
      <c r="C44" s="20" t="s">
        <v>22</v>
      </c>
      <c r="D44" s="46"/>
      <c r="E44" s="20" t="s">
        <v>23</v>
      </c>
    </row>
    <row r="45" spans="2:5" x14ac:dyDescent="0.3">
      <c r="B45" s="15" t="s">
        <v>36</v>
      </c>
      <c r="C45" s="22">
        <f>C9</f>
        <v>9356072.4800000004</v>
      </c>
      <c r="D45" s="22">
        <f t="shared" ref="D45:E45" si="10">D9</f>
        <v>10600221.09</v>
      </c>
      <c r="E45" s="22">
        <f t="shared" si="10"/>
        <v>10600221.09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10822213.5</v>
      </c>
      <c r="D49" s="22">
        <f t="shared" ref="D49:E49" si="14">D13</f>
        <v>10734918.720000001</v>
      </c>
      <c r="E49" s="22">
        <f t="shared" si="14"/>
        <v>10662676.15</v>
      </c>
    </row>
    <row r="50" spans="2:6" ht="22.8" x14ac:dyDescent="0.3">
      <c r="B50" s="15" t="s">
        <v>16</v>
      </c>
      <c r="C50" s="36">
        <f>C16</f>
        <v>1000000</v>
      </c>
      <c r="D50" s="22">
        <f t="shared" ref="D50:E50" si="15">D16</f>
        <v>1000000</v>
      </c>
      <c r="E50" s="22">
        <f t="shared" si="15"/>
        <v>1000000</v>
      </c>
    </row>
    <row r="51" spans="2:6" ht="24" x14ac:dyDescent="0.3">
      <c r="B51" s="27" t="s">
        <v>38</v>
      </c>
      <c r="C51" s="21">
        <f>C45+C46-C49+C50</f>
        <v>-466141.01999999955</v>
      </c>
      <c r="D51" s="21">
        <f t="shared" ref="D51:E51" si="16">D45+D46-D49+D50</f>
        <v>865302.36999999918</v>
      </c>
      <c r="E51" s="21">
        <f t="shared" si="16"/>
        <v>937544.93999999948</v>
      </c>
      <c r="F51" s="25"/>
    </row>
    <row r="52" spans="2:6" ht="24.6" thickBot="1" x14ac:dyDescent="0.35">
      <c r="B52" s="27" t="s">
        <v>39</v>
      </c>
      <c r="C52" s="21">
        <f>C51-C46</f>
        <v>-466141.01999999955</v>
      </c>
      <c r="D52" s="21">
        <f t="shared" ref="D52:E52" si="17">D51-D46</f>
        <v>865302.36999999918</v>
      </c>
      <c r="E52" s="21">
        <f t="shared" si="17"/>
        <v>937544.93999999948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" thickBot="1" x14ac:dyDescent="0.35">
      <c r="B56" s="46"/>
      <c r="C56" s="46"/>
      <c r="D56" s="46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2023-01-27T21:29:35Z</cp:lastPrinted>
  <dcterms:created xsi:type="dcterms:W3CDTF">2020-01-08T20:37:56Z</dcterms:created>
  <dcterms:modified xsi:type="dcterms:W3CDTF">2023-01-31T02:10:37Z</dcterms:modified>
</cp:coreProperties>
</file>